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1640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2"/>
  <c r="I27"/>
  <c r="H22"/>
  <c r="I22"/>
  <c r="H13"/>
  <c r="I13"/>
  <c r="I25" i="13" l="1"/>
  <c r="J25"/>
  <c r="K25"/>
  <c r="L25"/>
  <c r="M25"/>
  <c r="N25"/>
  <c r="I20"/>
  <c r="J20"/>
  <c r="K20"/>
  <c r="L20"/>
  <c r="M20"/>
  <c r="N20"/>
  <c r="E11"/>
  <c r="F11"/>
  <c r="F25" s="1"/>
  <c r="G11"/>
  <c r="H11"/>
  <c r="H25" s="1"/>
  <c r="I11"/>
  <c r="J11"/>
  <c r="K11"/>
  <c r="L11"/>
  <c r="M11"/>
  <c r="N11"/>
  <c r="D11"/>
  <c r="C11"/>
  <c r="H20"/>
  <c r="G20"/>
  <c r="F20"/>
  <c r="E20"/>
  <c r="D20"/>
  <c r="C20"/>
  <c r="G25"/>
  <c r="E25"/>
  <c r="D25"/>
  <c r="C25"/>
  <c r="G22" i="12"/>
  <c r="F22"/>
  <c r="E22"/>
  <c r="D22"/>
  <c r="C22"/>
  <c r="G13"/>
  <c r="G27" s="1"/>
  <c r="F13"/>
  <c r="E13"/>
  <c r="D13"/>
  <c r="C13"/>
  <c r="C27" s="1"/>
  <c r="E27" l="1"/>
  <c r="F27"/>
  <c r="D27"/>
  <c r="I22" i="9"/>
  <c r="I23"/>
  <c r="I24"/>
  <c r="I21"/>
  <c r="I13"/>
  <c r="I14"/>
  <c r="I15"/>
  <c r="I16"/>
  <c r="I17"/>
  <c r="I18"/>
  <c r="I19"/>
  <c r="I12"/>
  <c r="I10"/>
  <c r="I9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O43" i="7" l="1"/>
  <c r="N43"/>
  <c r="M43"/>
  <c r="L43"/>
  <c r="K43"/>
  <c r="J43"/>
  <c r="I43"/>
  <c r="H43"/>
  <c r="G43"/>
  <c r="F43"/>
  <c r="O18"/>
  <c r="N18"/>
  <c r="M18"/>
  <c r="L18"/>
  <c r="K18"/>
  <c r="J18"/>
  <c r="I18"/>
  <c r="H18"/>
  <c r="G18"/>
  <c r="F18"/>
  <c r="V22" i="1" l="1"/>
  <c r="V10"/>
  <c r="U22"/>
  <c r="U10"/>
  <c r="T22"/>
  <c r="T10"/>
  <c r="T32" s="1"/>
  <c r="W35" s="1"/>
  <c r="P32"/>
  <c r="N32"/>
  <c r="L32"/>
  <c r="J32"/>
  <c r="H32"/>
  <c r="F32"/>
  <c r="D22"/>
  <c r="C22"/>
  <c r="D10"/>
  <c r="D32" s="1"/>
  <c r="C10"/>
  <c r="C32" s="1"/>
  <c r="U32" l="1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K27" s="1"/>
  <c r="H22"/>
  <c r="H13"/>
  <c r="H27" s="1"/>
  <c r="D20" i="9" l="1"/>
  <c r="D11"/>
  <c r="D25" l="1"/>
  <c r="D22" i="1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25" i="10"/>
  <c r="C25"/>
  <c r="D20"/>
  <c r="E20"/>
  <c r="F20"/>
  <c r="G20"/>
  <c r="G25" s="1"/>
  <c r="C20"/>
  <c r="D11"/>
  <c r="E11"/>
  <c r="E25" s="1"/>
  <c r="F11"/>
  <c r="F25" s="1"/>
  <c r="G11"/>
  <c r="C11"/>
  <c r="J20" i="9"/>
  <c r="J11"/>
  <c r="I20"/>
  <c r="F20"/>
  <c r="G20"/>
  <c r="H20"/>
  <c r="C20"/>
  <c r="F11"/>
  <c r="G11"/>
  <c r="H11"/>
  <c r="C11"/>
  <c r="I11"/>
  <c r="D59" i="7"/>
  <c r="D58"/>
  <c r="D57"/>
  <c r="C59"/>
  <c r="D34"/>
  <c r="C34"/>
  <c r="D31"/>
  <c r="C31"/>
  <c r="D28"/>
  <c r="C28"/>
  <c r="D25"/>
  <c r="C25"/>
  <c r="D22"/>
  <c r="C22"/>
  <c r="D19"/>
  <c r="C19"/>
  <c r="D53"/>
  <c r="C53"/>
  <c r="D50"/>
  <c r="C50"/>
  <c r="D47"/>
  <c r="C47"/>
  <c r="D44"/>
  <c r="C44"/>
  <c r="C43" s="1"/>
  <c r="D37"/>
  <c r="C37"/>
  <c r="E55"/>
  <c r="E54"/>
  <c r="E52"/>
  <c r="E51"/>
  <c r="E33"/>
  <c r="E32"/>
  <c r="E30"/>
  <c r="E29"/>
  <c r="E27"/>
  <c r="E26"/>
  <c r="E25" s="1"/>
  <c r="E24"/>
  <c r="E23"/>
  <c r="E22" l="1"/>
  <c r="D18"/>
  <c r="C18"/>
  <c r="E31"/>
  <c r="E53"/>
  <c r="E28"/>
  <c r="E50"/>
  <c r="E37"/>
  <c r="D43"/>
  <c r="E39"/>
  <c r="E38"/>
  <c r="E36"/>
  <c r="E35"/>
  <c r="E59"/>
  <c r="E58"/>
  <c r="E57"/>
  <c r="E46"/>
  <c r="E45"/>
  <c r="E21"/>
  <c r="E20"/>
  <c r="E19" s="1"/>
  <c r="Q31" i="1"/>
  <c r="Q30"/>
  <c r="Q29"/>
  <c r="Q28"/>
  <c r="Q27"/>
  <c r="Q26"/>
  <c r="Q25"/>
  <c r="Q24"/>
  <c r="Q23"/>
  <c r="E34" i="7" l="1"/>
  <c r="E18"/>
  <c r="S23" i="1"/>
  <c r="W23" s="1"/>
  <c r="Q22"/>
  <c r="S22" s="1"/>
  <c r="S27"/>
  <c r="W27" s="1"/>
  <c r="X27" s="1"/>
  <c r="Y27" s="1"/>
  <c r="X31"/>
  <c r="Y31" s="1"/>
  <c r="S31"/>
  <c r="W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E44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F56" i="7"/>
  <c r="I56"/>
  <c r="J56"/>
  <c r="M56"/>
  <c r="N56"/>
  <c r="L56" l="1"/>
  <c r="H56"/>
  <c r="O56"/>
  <c r="K56"/>
  <c r="G56"/>
  <c r="H16" i="8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9" i="7" l="1"/>
  <c r="E48"/>
  <c r="E16"/>
  <c r="D15"/>
  <c r="C15"/>
  <c r="E17"/>
  <c r="E47" l="1"/>
  <c r="E43" s="1"/>
  <c r="D40"/>
  <c r="C40"/>
  <c r="E13"/>
  <c r="E14"/>
  <c r="E15"/>
  <c r="E41"/>
  <c r="E42"/>
  <c r="E12"/>
  <c r="D11"/>
  <c r="C11"/>
  <c r="D56" l="1"/>
  <c r="C56"/>
  <c r="E11"/>
  <c r="E40"/>
  <c r="E56" l="1"/>
</calcChain>
</file>

<file path=xl/sharedStrings.xml><?xml version="1.0" encoding="utf-8"?>
<sst xmlns="http://schemas.openxmlformats.org/spreadsheetml/2006/main" count="423" uniqueCount="143">
  <si>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</si>
  <si>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</si>
  <si>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</si>
  <si>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</si>
  <si>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</si>
  <si>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</si>
  <si>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</si>
  <si>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</si>
  <si>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</si>
  <si>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</si>
  <si>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</si>
  <si>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</si>
  <si>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</si>
  <si>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</si>
  <si>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</si>
  <si>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</si>
  <si>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</si>
  <si>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</si>
  <si>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</si>
  <si>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</si>
  <si>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</si>
  <si>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</si>
  <si>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</si>
  <si>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</si>
  <si>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</si>
  <si>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</si>
  <si>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</si>
  <si>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</si>
  <si>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</si>
  <si>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</si>
  <si>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</si>
  <si>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</si>
  <si>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</si>
  <si>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</si>
  <si>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</si>
  <si>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</si>
  <si>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</si>
  <si>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</si>
  <si>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</si>
  <si>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</si>
  <si>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</si>
  <si>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</si>
  <si>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</si>
  <si>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</si>
  <si>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</si>
  <si>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</si>
  <si>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</si>
  <si>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</si>
  <si>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</si>
  <si>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</si>
  <si>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</si>
  <si>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</si>
  <si>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</si>
  <si>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</si>
  <si>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</si>
  <si>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</si>
  <si>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</si>
  <si>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</si>
  <si>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</si>
  <si>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</si>
  <si>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</si>
  <si>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</si>
  <si>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</si>
  <si>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</si>
  <si>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</si>
  <si>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</si>
  <si>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</si>
  <si>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</si>
  <si>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</si>
  <si>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</si>
  <si>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</si>
  <si>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</si>
  <si>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</si>
  <si>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</si>
  <si>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</si>
  <si>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</si>
  <si>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</si>
  <si>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</si>
  <si>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</si>
  <si>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</si>
  <si>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</si>
  <si>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</si>
  <si>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</si>
  <si>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</si>
  <si>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</si>
  <si>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</si>
  <si>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</si>
  <si>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</si>
  <si>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</si>
  <si>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</si>
  <si>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</si>
  <si>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</si>
  <si>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</si>
  <si>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</si>
  <si>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</si>
  <si>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</si>
  <si>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</si>
  <si>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</si>
  <si>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</si>
  <si>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</si>
  <si>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t>8 (6-7)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</si>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</sst>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abSelected="1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43" t="s">
        <v>139</v>
      </c>
      <c r="B2" s="143"/>
      <c r="C2" s="149"/>
      <c r="D2" s="149"/>
      <c r="E2" s="149"/>
      <c r="F2" s="149"/>
    </row>
    <row r="4" spans="1:15" ht="15.75" customHeight="1">
      <c r="B4" s="144"/>
      <c r="C4" s="144"/>
      <c r="D4" s="144"/>
      <c r="E4" s="144"/>
      <c r="F4" s="150" t="s">
        <v>90</v>
      </c>
      <c r="G4" s="150"/>
      <c r="H4" s="150"/>
      <c r="I4" s="150"/>
      <c r="J4" s="150"/>
      <c r="K4" s="150"/>
      <c r="L4" s="150"/>
    </row>
    <row r="6" spans="1:15" ht="15.75">
      <c r="O6" s="63" t="s">
        <v>12</v>
      </c>
    </row>
    <row r="7" spans="1:15" ht="18.75" customHeight="1">
      <c r="A7" s="123" t="s">
        <v>85</v>
      </c>
      <c r="B7" s="123" t="s">
        <v>0</v>
      </c>
      <c r="C7" s="125" t="s">
        <v>131</v>
      </c>
      <c r="D7" s="126"/>
      <c r="E7" s="127"/>
      <c r="F7" s="128" t="s">
        <v>138</v>
      </c>
      <c r="G7" s="129"/>
      <c r="H7" s="129"/>
      <c r="I7" s="129"/>
      <c r="J7" s="130"/>
      <c r="K7" s="134" t="s">
        <v>91</v>
      </c>
      <c r="L7" s="135"/>
      <c r="M7" s="135"/>
      <c r="N7" s="135"/>
      <c r="O7" s="136"/>
    </row>
    <row r="8" spans="1:15" ht="71.25" customHeight="1">
      <c r="A8" s="124"/>
      <c r="B8" s="124"/>
      <c r="C8" s="109" t="s">
        <v>86</v>
      </c>
      <c r="D8" s="109" t="s">
        <v>87</v>
      </c>
      <c r="E8" s="109" t="s">
        <v>88</v>
      </c>
      <c r="F8" s="131"/>
      <c r="G8" s="132"/>
      <c r="H8" s="132"/>
      <c r="I8" s="132"/>
      <c r="J8" s="133"/>
      <c r="K8" s="137"/>
      <c r="L8" s="138"/>
      <c r="M8" s="138"/>
      <c r="N8" s="138"/>
      <c r="O8" s="139"/>
    </row>
    <row r="9" spans="1:15">
      <c r="A9" s="146">
        <v>1</v>
      </c>
      <c r="B9" s="147">
        <v>2</v>
      </c>
      <c r="C9" s="147">
        <v>3</v>
      </c>
      <c r="D9" s="147">
        <v>4</v>
      </c>
      <c r="E9" s="147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>
      <c r="A10" s="146"/>
      <c r="B10" s="148"/>
      <c r="C10" s="148"/>
      <c r="D10" s="148"/>
      <c r="E10" s="148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>
      <c r="A11" s="145">
        <v>1</v>
      </c>
      <c r="B11" s="37" t="s">
        <v>1</v>
      </c>
      <c r="C11" s="10">
        <f>SUM(C12:C14)</f>
        <v>0</v>
      </c>
      <c r="D11" s="10">
        <f t="shared" ref="D11:E11" si="0">SUM(D12:D14)</f>
        <v>0</v>
      </c>
      <c r="E11" s="10">
        <f t="shared" si="0"/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>
      <c r="A12" s="145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45"/>
      <c r="B13" s="38" t="s">
        <v>7</v>
      </c>
      <c r="C13" s="4"/>
      <c r="D13" s="92"/>
      <c r="E13" s="3">
        <f t="shared" ref="E13:E42" si="1"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>
      <c r="A14" s="145"/>
      <c r="B14" s="38" t="s">
        <v>8</v>
      </c>
      <c r="C14" s="92"/>
      <c r="D14" s="92"/>
      <c r="E14" s="3">
        <f t="shared" si="1"/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45">
        <v>2</v>
      </c>
      <c r="B15" s="37" t="s">
        <v>9</v>
      </c>
      <c r="C15" s="10">
        <f>C17</f>
        <v>0</v>
      </c>
      <c r="D15" s="10">
        <f>D16+D17</f>
        <v>0</v>
      </c>
      <c r="E15" s="10">
        <f t="shared" si="1"/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>
      <c r="A16" s="145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>
      <c r="A17" s="145"/>
      <c r="B17" s="38" t="s">
        <v>8</v>
      </c>
      <c r="C17" s="92"/>
      <c r="D17" s="92"/>
      <c r="E17" s="3">
        <f t="shared" ref="E17" si="2"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45">
        <v>3</v>
      </c>
      <c r="B18" s="9" t="s">
        <v>61</v>
      </c>
      <c r="C18" s="10">
        <f>C19+C22+C25+C28+C31</f>
        <v>0</v>
      </c>
      <c r="D18" s="10">
        <f t="shared" ref="D18:E18" si="3">D19+D22+D25+D28+D31</f>
        <v>0</v>
      </c>
      <c r="E18" s="10">
        <f t="shared" si="3"/>
        <v>0</v>
      </c>
      <c r="F18" s="10">
        <f t="shared" ref="F18:O18" si="4">SUM(F19:F33)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>
      <c r="A19" s="145"/>
      <c r="B19" s="97" t="s">
        <v>55</v>
      </c>
      <c r="C19" s="3">
        <f>C20+C21</f>
        <v>0</v>
      </c>
      <c r="D19" s="3">
        <f t="shared" ref="D19:E19" si="5">D20+D21</f>
        <v>0</v>
      </c>
      <c r="E19" s="3">
        <f t="shared" si="5"/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8">
      <c r="A20" s="145"/>
      <c r="B20" s="38" t="s">
        <v>7</v>
      </c>
      <c r="C20" s="4"/>
      <c r="D20" s="92"/>
      <c r="E20" s="3">
        <f t="shared" ref="E20:E21" si="6"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>
      <c r="A21" s="145"/>
      <c r="B21" s="39" t="s">
        <v>8</v>
      </c>
      <c r="C21" s="106"/>
      <c r="D21" s="106"/>
      <c r="E21" s="40">
        <f t="shared" si="6"/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>
      <c r="A22" s="145"/>
      <c r="B22" s="107" t="s">
        <v>56</v>
      </c>
      <c r="C22" s="41">
        <f>C23+C24</f>
        <v>0</v>
      </c>
      <c r="D22" s="41">
        <f t="shared" ref="D22:E22" si="7">D23+D24</f>
        <v>0</v>
      </c>
      <c r="E22" s="41">
        <f t="shared" si="7"/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8">
      <c r="A23" s="145"/>
      <c r="B23" s="38" t="s">
        <v>7</v>
      </c>
      <c r="C23" s="4"/>
      <c r="D23" s="92"/>
      <c r="E23" s="3">
        <f t="shared" ref="E23:E24" si="8"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>
      <c r="A24" s="145"/>
      <c r="B24" s="39" t="s">
        <v>8</v>
      </c>
      <c r="C24" s="106"/>
      <c r="D24" s="106"/>
      <c r="E24" s="40">
        <f t="shared" si="8"/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>
      <c r="A25" s="145"/>
      <c r="B25" s="107" t="s">
        <v>57</v>
      </c>
      <c r="C25" s="41">
        <f>C26+C27</f>
        <v>0</v>
      </c>
      <c r="D25" s="41">
        <f t="shared" ref="D25:E25" si="9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8">
      <c r="A26" s="145"/>
      <c r="B26" s="38" t="s">
        <v>7</v>
      </c>
      <c r="C26" s="4"/>
      <c r="D26" s="92"/>
      <c r="E26" s="3">
        <f t="shared" ref="E26:E27" si="10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>
      <c r="A27" s="145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>
      <c r="A28" s="145"/>
      <c r="B28" s="107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>
      <c r="A29" s="145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>
      <c r="A30" s="145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>
      <c r="A31" s="145"/>
      <c r="B31" s="107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>
      <c r="A32" s="145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>
      <c r="A33" s="145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40">
        <v>4</v>
      </c>
      <c r="B34" s="11" t="s">
        <v>49</v>
      </c>
      <c r="C34" s="12">
        <f>C35+C36</f>
        <v>0</v>
      </c>
      <c r="D34" s="12">
        <f t="shared" ref="D34:E34" si="15">D35+D36</f>
        <v>0</v>
      </c>
      <c r="E34" s="12">
        <f t="shared" si="15"/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>
      <c r="A35" s="141"/>
      <c r="B35" s="38" t="s">
        <v>7</v>
      </c>
      <c r="C35" s="4"/>
      <c r="D35" s="92"/>
      <c r="E35" s="3">
        <f t="shared" ref="E35:E37" si="16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42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>
      <c r="A37" s="140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>
      <c r="A38" s="141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42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>
      <c r="A40" s="145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8">
      <c r="A41" s="145"/>
      <c r="B41" s="14" t="s">
        <v>11</v>
      </c>
      <c r="C41" s="4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>
      <c r="A42" s="145"/>
      <c r="B42" s="14" t="s">
        <v>10</v>
      </c>
      <c r="C42" s="92"/>
      <c r="D42" s="92"/>
      <c r="E42" s="3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>
      <c r="A43" s="140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>
      <c r="A44" s="141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>
      <c r="A45" s="141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>
      <c r="A46" s="141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>
      <c r="A47" s="141"/>
      <c r="B47" s="107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>
      <c r="A48" s="141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41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>
      <c r="A50" s="141"/>
      <c r="B50" s="108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>
      <c r="A51" s="141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41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>
      <c r="A53" s="141"/>
      <c r="B53" s="107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>
      <c r="A54" s="141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42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>
      <c r="A56" s="43">
        <v>8</v>
      </c>
      <c r="B56" s="44" t="s">
        <v>16</v>
      </c>
      <c r="C56" s="45">
        <f t="shared" ref="C56:O56" si="26">C11+C15+C18+C34+C37+C40+C43</f>
        <v>0</v>
      </c>
      <c r="D56" s="45">
        <f t="shared" si="26"/>
        <v>0</v>
      </c>
      <c r="E56" s="45">
        <f t="shared" si="26"/>
        <v>0</v>
      </c>
      <c r="F56" s="46">
        <f t="shared" si="26"/>
        <v>0</v>
      </c>
      <c r="G56" s="46">
        <f t="shared" si="26"/>
        <v>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7</v>
      </c>
      <c r="C58" s="4"/>
      <c r="D58" s="3">
        <f>D13+D16+D20+D23+D26+D29+D32+D35+D41+D45+D48+D51+D54</f>
        <v>0</v>
      </c>
      <c r="E58" s="3">
        <f t="shared" ref="E58:E59" si="27"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 t="shared" si="27"/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sheet="1" objects="1" scenarios="1" formatColumns="0" formatRows="0"/>
  <mergeCells count="21"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  <mergeCell ref="A7:A8"/>
    <mergeCell ref="B7:B8"/>
    <mergeCell ref="C7:E7"/>
    <mergeCell ref="F7:J8"/>
    <mergeCell ref="K7:O8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51" t="s">
        <v>139</v>
      </c>
      <c r="B2" s="151"/>
      <c r="C2" s="152"/>
      <c r="D2" s="152"/>
      <c r="E2" s="152"/>
      <c r="F2" s="152"/>
      <c r="G2" s="8"/>
      <c r="H2" s="8"/>
    </row>
    <row r="4" spans="1:9" ht="43.5" customHeight="1">
      <c r="B4" s="144" t="s">
        <v>92</v>
      </c>
      <c r="C4" s="144"/>
      <c r="D4" s="144"/>
      <c r="E4" s="144"/>
      <c r="F4" s="144"/>
      <c r="G4" s="144"/>
      <c r="H4" s="144"/>
    </row>
    <row r="6" spans="1:9">
      <c r="H6" s="34"/>
      <c r="I6" s="61" t="s">
        <v>17</v>
      </c>
    </row>
    <row r="7" spans="1:9" ht="93" customHeight="1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85">
        <f t="shared" ref="I10:I28" si="1">E10-G10</f>
        <v>0</v>
      </c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51" t="s">
        <v>139</v>
      </c>
      <c r="B2" s="151"/>
      <c r="C2" s="152"/>
      <c r="D2" s="152"/>
      <c r="E2" s="152"/>
      <c r="F2" s="65"/>
      <c r="G2" s="8"/>
      <c r="H2" s="8"/>
    </row>
    <row r="3" spans="1:11" ht="15.75">
      <c r="I3" s="16"/>
    </row>
    <row r="4" spans="1:11" ht="15.75">
      <c r="C4" s="143" t="s">
        <v>95</v>
      </c>
      <c r="D4" s="143"/>
      <c r="E4" s="143"/>
      <c r="F4" s="143"/>
      <c r="G4" s="143"/>
      <c r="H4" s="143"/>
      <c r="I4" s="143"/>
    </row>
    <row r="6" spans="1:11" ht="18.75">
      <c r="B6" s="61" t="s">
        <v>44</v>
      </c>
      <c r="C6" s="153">
        <v>2016</v>
      </c>
      <c r="D6" s="153"/>
      <c r="E6" s="153"/>
      <c r="F6" s="153"/>
      <c r="G6" s="153">
        <v>2017</v>
      </c>
      <c r="H6" s="153"/>
      <c r="I6" s="153"/>
      <c r="J6" s="153"/>
    </row>
    <row r="7" spans="1:11" s="51" customFormat="1" ht="100.5" customHeight="1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77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100</v>
      </c>
      <c r="J8" s="52">
        <v>9</v>
      </c>
    </row>
    <row r="9" spans="1:11" ht="29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1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>
      <c r="A11" s="145">
        <v>3</v>
      </c>
      <c r="B11" s="9" t="s">
        <v>69</v>
      </c>
      <c r="C11" s="54">
        <f>SUM(C12:C16)</f>
        <v>0</v>
      </c>
      <c r="D11" s="54">
        <f t="shared" ref="D11:E11" si="0">SUM(D12:D16)</f>
        <v>0</v>
      </c>
      <c r="E11" s="54">
        <f t="shared" si="0"/>
        <v>0</v>
      </c>
      <c r="F11" s="54">
        <f t="shared" ref="F11:J11" si="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>
      <c r="A12" s="145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>
      <c r="A13" s="145"/>
      <c r="B13" s="90" t="s">
        <v>56</v>
      </c>
      <c r="C13" s="90"/>
      <c r="D13" s="90"/>
      <c r="E13" s="90"/>
      <c r="F13" s="90"/>
      <c r="G13" s="90"/>
      <c r="H13" s="90"/>
      <c r="I13" s="54">
        <f t="shared" ref="I13:I19" si="2">G13-H13</f>
        <v>0</v>
      </c>
      <c r="J13" s="90"/>
      <c r="K13" s="18"/>
    </row>
    <row r="14" spans="1:11">
      <c r="A14" s="145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>
      <c r="A15" s="145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45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2"/>
        <v>0</v>
      </c>
      <c r="J19" s="96"/>
    </row>
    <row r="20" spans="1:19" ht="29.25">
      <c r="A20" s="145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>
      <c r="A21" s="145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>
      <c r="A22" s="145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>
      <c r="A23" s="145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>
      <c r="A24" s="145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>
      <c r="A25" s="43">
        <v>8</v>
      </c>
      <c r="B25" s="55" t="s">
        <v>16</v>
      </c>
      <c r="C25" s="55">
        <f>C9+C10+C11+C17+C18+C19+C20</f>
        <v>0</v>
      </c>
      <c r="D25" s="55">
        <f t="shared" ref="D25:E25" si="6">D9+D10+D11+D17+D18+D19+D20</f>
        <v>0</v>
      </c>
      <c r="E25" s="55">
        <f t="shared" si="6"/>
        <v>0</v>
      </c>
      <c r="F25" s="55">
        <f t="shared" ref="F25:J25" si="7">F9+F10+F11+F17+F18+F19+F20</f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54" t="s">
        <v>139</v>
      </c>
      <c r="B2" s="154"/>
      <c r="C2" s="149"/>
      <c r="D2" s="149"/>
      <c r="E2" s="149"/>
    </row>
    <row r="4" spans="1:10" ht="15.75">
      <c r="C4" s="15" t="s">
        <v>135</v>
      </c>
      <c r="D4" s="15"/>
      <c r="E4" s="15"/>
      <c r="F4" s="15"/>
    </row>
    <row r="6" spans="1:10" ht="18.75">
      <c r="B6" s="61" t="s">
        <v>45</v>
      </c>
      <c r="C6" s="153">
        <v>2016</v>
      </c>
      <c r="D6" s="153"/>
      <c r="E6" s="153"/>
      <c r="F6" s="153">
        <v>2017</v>
      </c>
      <c r="G6" s="153"/>
    </row>
    <row r="7" spans="1:10" ht="59.25">
      <c r="A7" s="48" t="s">
        <v>3</v>
      </c>
      <c r="B7" s="48" t="s">
        <v>0</v>
      </c>
      <c r="C7" s="48" t="s">
        <v>101</v>
      </c>
      <c r="D7" s="48" t="s">
        <v>102</v>
      </c>
      <c r="E7" s="48" t="s">
        <v>103</v>
      </c>
      <c r="F7" s="48" t="s">
        <v>104</v>
      </c>
      <c r="G7" s="48" t="s">
        <v>105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40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>
      <c r="A12" s="141"/>
      <c r="B12" s="90" t="s">
        <v>55</v>
      </c>
      <c r="C12" s="90"/>
      <c r="D12" s="90"/>
      <c r="E12" s="90"/>
      <c r="F12" s="90"/>
      <c r="G12" s="90"/>
      <c r="J12" s="18"/>
    </row>
    <row r="13" spans="1:10">
      <c r="A13" s="141"/>
      <c r="B13" s="90" t="s">
        <v>56</v>
      </c>
      <c r="C13" s="90"/>
      <c r="D13" s="90"/>
      <c r="E13" s="90"/>
      <c r="F13" s="90"/>
      <c r="G13" s="90"/>
      <c r="J13" s="18"/>
    </row>
    <row r="14" spans="1:10">
      <c r="A14" s="141"/>
      <c r="B14" s="90" t="s">
        <v>57</v>
      </c>
      <c r="C14" s="90"/>
      <c r="D14" s="90"/>
      <c r="E14" s="90"/>
      <c r="F14" s="90"/>
      <c r="G14" s="90"/>
      <c r="J14" s="18"/>
    </row>
    <row r="15" spans="1:10">
      <c r="A15" s="141"/>
      <c r="B15" s="90" t="s">
        <v>58</v>
      </c>
      <c r="C15" s="90"/>
      <c r="D15" s="90"/>
      <c r="E15" s="90"/>
      <c r="F15" s="90"/>
      <c r="G15" s="90"/>
      <c r="J15" s="18"/>
    </row>
    <row r="16" spans="1:10">
      <c r="A16" s="142"/>
      <c r="B16" s="90" t="s">
        <v>59</v>
      </c>
      <c r="C16" s="90"/>
      <c r="D16" s="90"/>
      <c r="E16" s="90"/>
      <c r="F16" s="90"/>
      <c r="G16" s="90"/>
      <c r="J16" s="18"/>
    </row>
    <row r="17" spans="1:10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10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>
      <c r="A20" s="145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>
      <c r="A21" s="145"/>
      <c r="B21" s="90" t="s">
        <v>55</v>
      </c>
      <c r="C21" s="90"/>
      <c r="D21" s="90"/>
      <c r="E21" s="90"/>
      <c r="F21" s="90"/>
      <c r="G21" s="90"/>
      <c r="J21" s="18"/>
    </row>
    <row r="22" spans="1:10">
      <c r="A22" s="145"/>
      <c r="B22" s="90" t="s">
        <v>56</v>
      </c>
      <c r="C22" s="90"/>
      <c r="D22" s="90"/>
      <c r="E22" s="90"/>
      <c r="F22" s="90"/>
      <c r="G22" s="90"/>
      <c r="J22" s="18"/>
    </row>
    <row r="23" spans="1:10">
      <c r="A23" s="145"/>
      <c r="B23" s="90" t="s">
        <v>57</v>
      </c>
      <c r="C23" s="90"/>
      <c r="D23" s="90"/>
      <c r="E23" s="90"/>
      <c r="F23" s="90"/>
      <c r="G23" s="90"/>
      <c r="J23" s="18"/>
    </row>
    <row r="24" spans="1:10">
      <c r="A24" s="145"/>
      <c r="B24" s="90" t="s">
        <v>58</v>
      </c>
      <c r="C24" s="90"/>
      <c r="D24" s="90"/>
      <c r="E24" s="90"/>
      <c r="F24" s="90"/>
      <c r="G24" s="90"/>
      <c r="J24" s="18"/>
    </row>
    <row r="25" spans="1:10" ht="31.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80" zoomScaleNormal="8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51" t="s">
        <v>139</v>
      </c>
      <c r="B2" s="151"/>
      <c r="C2" s="149"/>
      <c r="D2" s="149"/>
      <c r="E2" s="149"/>
      <c r="F2" s="149"/>
    </row>
    <row r="3" spans="1:15">
      <c r="A3" s="8"/>
      <c r="B3" s="8"/>
    </row>
    <row r="4" spans="1:15" ht="15.75">
      <c r="C4" s="143" t="s">
        <v>106</v>
      </c>
      <c r="D4" s="143"/>
      <c r="E4" s="143"/>
      <c r="F4" s="143"/>
      <c r="G4" s="143"/>
      <c r="H4" s="143"/>
      <c r="I4" s="15"/>
      <c r="J4" s="15"/>
    </row>
    <row r="6" spans="1:15" ht="19.5" customHeight="1">
      <c r="B6" s="61" t="s">
        <v>46</v>
      </c>
      <c r="C6" s="168">
        <v>2016</v>
      </c>
      <c r="D6" s="168"/>
      <c r="E6" s="168"/>
      <c r="F6" s="168"/>
      <c r="G6" s="168"/>
      <c r="H6" s="168"/>
      <c r="I6" s="155">
        <v>2017</v>
      </c>
      <c r="J6" s="156"/>
      <c r="K6" s="156"/>
      <c r="L6" s="157"/>
    </row>
    <row r="7" spans="1:15" ht="37.5" customHeight="1">
      <c r="A7" s="158" t="s">
        <v>3</v>
      </c>
      <c r="B7" s="165" t="s">
        <v>0</v>
      </c>
      <c r="C7" s="161" t="s">
        <v>71</v>
      </c>
      <c r="D7" s="162"/>
      <c r="E7" s="161" t="s">
        <v>107</v>
      </c>
      <c r="F7" s="162"/>
      <c r="G7" s="158" t="s">
        <v>108</v>
      </c>
      <c r="H7" s="158" t="s">
        <v>109</v>
      </c>
      <c r="I7" s="163" t="s">
        <v>110</v>
      </c>
      <c r="J7" s="164"/>
      <c r="K7" s="158" t="s">
        <v>111</v>
      </c>
      <c r="L7" s="158" t="s">
        <v>112</v>
      </c>
    </row>
    <row r="8" spans="1:15" ht="30" customHeight="1">
      <c r="A8" s="159"/>
      <c r="B8" s="166"/>
      <c r="C8" s="158" t="s">
        <v>47</v>
      </c>
      <c r="D8" s="56" t="s">
        <v>72</v>
      </c>
      <c r="E8" s="158" t="s">
        <v>47</v>
      </c>
      <c r="F8" s="56" t="s">
        <v>72</v>
      </c>
      <c r="G8" s="159"/>
      <c r="H8" s="159"/>
      <c r="I8" s="158" t="s">
        <v>47</v>
      </c>
      <c r="J8" s="56" t="s">
        <v>72</v>
      </c>
      <c r="K8" s="159"/>
      <c r="L8" s="159"/>
    </row>
    <row r="9" spans="1:15" ht="56.25" customHeight="1">
      <c r="A9" s="160"/>
      <c r="B9" s="167"/>
      <c r="C9" s="160"/>
      <c r="D9" s="89"/>
      <c r="E9" s="160"/>
      <c r="F9" s="89"/>
      <c r="G9" s="160"/>
      <c r="H9" s="160"/>
      <c r="I9" s="160"/>
      <c r="J9" s="89"/>
      <c r="K9" s="160"/>
      <c r="L9" s="160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>
      <c r="A13" s="145">
        <v>3</v>
      </c>
      <c r="B13" s="9" t="s">
        <v>69</v>
      </c>
      <c r="C13" s="10">
        <f>SUM(C14:C18)</f>
        <v>0</v>
      </c>
      <c r="D13" s="10">
        <f t="shared" ref="D13:L13" si="0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ref="H13" si="1">SUM(H14:H18)</f>
        <v>0</v>
      </c>
      <c r="I13" s="10">
        <f t="shared" si="0"/>
        <v>0</v>
      </c>
      <c r="J13" s="10">
        <f t="shared" si="0"/>
        <v>0</v>
      </c>
      <c r="K13" s="10">
        <f t="shared" ref="K13" si="2">SUM(K14:K18)</f>
        <v>0</v>
      </c>
      <c r="L13" s="10">
        <f t="shared" si="0"/>
        <v>0</v>
      </c>
      <c r="O13" s="18"/>
    </row>
    <row r="14" spans="1:15">
      <c r="A14" s="145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>
      <c r="A15" s="145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>
      <c r="A16" s="145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>
      <c r="A17" s="145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45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45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45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45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45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45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48</v>
      </c>
      <c r="C27" s="59">
        <f>C11+C12+C13+C19+C20+C21+C22</f>
        <v>0</v>
      </c>
      <c r="D27" s="59">
        <f t="shared" ref="D27:L27" si="6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0</v>
      </c>
      <c r="J27" s="59">
        <f t="shared" si="6"/>
        <v>0</v>
      </c>
      <c r="K27" s="59">
        <f t="shared" ref="K27" si="8">K11+K12+K13+K19+K20+K21+K22</f>
        <v>0</v>
      </c>
      <c r="L27" s="59">
        <f t="shared" si="6"/>
        <v>0</v>
      </c>
    </row>
  </sheetData>
  <sheetProtection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workbookViewId="0">
      <selection activeCell="E8" sqref="E8:F8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>
      <c r="A2" s="151" t="s">
        <v>139</v>
      </c>
      <c r="B2" s="151"/>
      <c r="C2" s="149"/>
      <c r="D2" s="149"/>
      <c r="E2" s="149"/>
      <c r="F2" s="149"/>
      <c r="G2" s="149"/>
      <c r="H2" s="149"/>
      <c r="I2" s="87"/>
      <c r="J2" s="87"/>
    </row>
    <row r="4" spans="1:25" ht="15.75">
      <c r="C4" s="143" t="s">
        <v>140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</row>
    <row r="5" spans="1:25">
      <c r="A5" s="18"/>
      <c r="C5" s="8"/>
      <c r="D5" s="8"/>
      <c r="E5" s="8"/>
    </row>
    <row r="7" spans="1:25" ht="18.75" customHeight="1">
      <c r="A7" s="176" t="s">
        <v>3</v>
      </c>
      <c r="B7" s="176" t="s">
        <v>18</v>
      </c>
      <c r="C7" s="169" t="s">
        <v>19</v>
      </c>
      <c r="D7" s="169" t="s">
        <v>20</v>
      </c>
      <c r="E7" s="172" t="s">
        <v>40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3"/>
      <c r="R7" s="169" t="s">
        <v>24</v>
      </c>
      <c r="S7" s="169" t="s">
        <v>26</v>
      </c>
      <c r="T7" s="169" t="s">
        <v>83</v>
      </c>
      <c r="U7" s="169" t="s">
        <v>134</v>
      </c>
      <c r="V7" s="169" t="s">
        <v>141</v>
      </c>
      <c r="W7" s="169" t="s">
        <v>82</v>
      </c>
      <c r="X7" s="169" t="s">
        <v>27</v>
      </c>
      <c r="Y7" s="169" t="s">
        <v>28</v>
      </c>
    </row>
    <row r="8" spans="1:25" ht="141" customHeight="1">
      <c r="A8" s="177"/>
      <c r="B8" s="177"/>
      <c r="C8" s="170"/>
      <c r="D8" s="170"/>
      <c r="E8" s="172" t="s">
        <v>142</v>
      </c>
      <c r="F8" s="173"/>
      <c r="G8" s="172" t="s">
        <v>89</v>
      </c>
      <c r="H8" s="173"/>
      <c r="I8" s="172" t="s">
        <v>39</v>
      </c>
      <c r="J8" s="173"/>
      <c r="K8" s="172" t="s">
        <v>53</v>
      </c>
      <c r="L8" s="173"/>
      <c r="M8" s="172" t="s">
        <v>21</v>
      </c>
      <c r="N8" s="173"/>
      <c r="O8" s="172" t="s">
        <v>22</v>
      </c>
      <c r="P8" s="173"/>
      <c r="Q8" s="169" t="s">
        <v>23</v>
      </c>
      <c r="R8" s="170"/>
      <c r="S8" s="170"/>
      <c r="T8" s="170"/>
      <c r="U8" s="170"/>
      <c r="V8" s="170"/>
      <c r="W8" s="170"/>
      <c r="X8" s="170"/>
      <c r="Y8" s="170"/>
    </row>
    <row r="9" spans="1:25" ht="82.5" customHeight="1">
      <c r="A9" s="178"/>
      <c r="B9" s="178"/>
      <c r="C9" s="171"/>
      <c r="D9" s="171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18" customHeight="1">
      <c r="A10" s="20"/>
      <c r="B10" s="60" t="s">
        <v>73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 t="shared" ref="T10:Y10" si="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>
      <c r="A12" s="66">
        <v>2</v>
      </c>
      <c r="B12" s="67" t="s">
        <v>79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 t="shared" ref="Y12:Y21" si="3">X12+(X12*17.9%)</f>
        <v>0</v>
      </c>
    </row>
    <row r="13" spans="1:25" ht="28.5" customHeight="1">
      <c r="A13" s="66">
        <v>3</v>
      </c>
      <c r="B13" s="67" t="s">
        <v>30</v>
      </c>
      <c r="C13" s="68">
        <v>12.05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12.05</v>
      </c>
      <c r="R13" s="80"/>
      <c r="S13" s="23">
        <f t="shared" ref="S13:S31" si="4">Q13*R13</f>
        <v>0</v>
      </c>
      <c r="T13" s="86"/>
      <c r="U13" s="86"/>
      <c r="V13" s="86"/>
      <c r="W13" s="23">
        <f t="shared" si="2"/>
        <v>0</v>
      </c>
      <c r="X13" s="69">
        <f t="shared" ref="X13" si="5">W13/0.701</f>
        <v>0</v>
      </c>
      <c r="Y13" s="23">
        <f t="shared" si="3"/>
        <v>0</v>
      </c>
    </row>
    <row r="14" spans="1:25">
      <c r="A14" s="20">
        <v>4</v>
      </c>
      <c r="B14" s="21" t="s">
        <v>31</v>
      </c>
      <c r="C14" s="22">
        <v>10.77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10.77</v>
      </c>
      <c r="R14" s="79"/>
      <c r="S14" s="23">
        <f t="shared" si="4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si="3"/>
        <v>0</v>
      </c>
    </row>
    <row r="15" spans="1:25" ht="29.25">
      <c r="A15" s="20">
        <v>5</v>
      </c>
      <c r="B15" s="24" t="s">
        <v>32</v>
      </c>
      <c r="C15" s="22">
        <v>10.45</v>
      </c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10.45</v>
      </c>
      <c r="R15" s="79"/>
      <c r="S15" s="23">
        <f t="shared" si="4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3"/>
        <v>0</v>
      </c>
    </row>
    <row r="16" spans="1:25" ht="27" customHeight="1">
      <c r="A16" s="20">
        <v>6</v>
      </c>
      <c r="B16" s="21" t="s">
        <v>33</v>
      </c>
      <c r="C16" s="22">
        <v>9.91</v>
      </c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9.91</v>
      </c>
      <c r="R16" s="79"/>
      <c r="S16" s="23">
        <f t="shared" si="4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3"/>
        <v>0</v>
      </c>
    </row>
    <row r="17" spans="1:25">
      <c r="A17" s="20">
        <v>7</v>
      </c>
      <c r="B17" s="21" t="s">
        <v>34</v>
      </c>
      <c r="C17" s="22">
        <v>8.9499999999999993</v>
      </c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8.9499999999999993</v>
      </c>
      <c r="R17" s="79"/>
      <c r="S17" s="23">
        <f t="shared" si="4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3"/>
        <v>0</v>
      </c>
    </row>
    <row r="18" spans="1:25" ht="29.25">
      <c r="A18" s="20">
        <v>8</v>
      </c>
      <c r="B18" s="24" t="s">
        <v>35</v>
      </c>
      <c r="C18" s="22">
        <v>8.85</v>
      </c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8.85</v>
      </c>
      <c r="R18" s="79"/>
      <c r="S18" s="23">
        <f t="shared" si="4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>
      <c r="A19" s="20">
        <v>9</v>
      </c>
      <c r="B19" s="21" t="s">
        <v>36</v>
      </c>
      <c r="C19" s="22">
        <v>8.74</v>
      </c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6"/>
        <v>8.74</v>
      </c>
      <c r="R19" s="79"/>
      <c r="S19" s="23">
        <f t="shared" si="4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3"/>
        <v>0</v>
      </c>
    </row>
    <row r="20" spans="1:25">
      <c r="A20" s="20">
        <v>10</v>
      </c>
      <c r="B20" s="21" t="s">
        <v>37</v>
      </c>
      <c r="C20" s="22">
        <v>8</v>
      </c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8</v>
      </c>
      <c r="R20" s="79"/>
      <c r="S20" s="23">
        <f t="shared" si="4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3"/>
        <v>0</v>
      </c>
    </row>
    <row r="21" spans="1:25">
      <c r="A21" s="20">
        <v>11</v>
      </c>
      <c r="B21" s="21" t="s">
        <v>38</v>
      </c>
      <c r="C21" s="22">
        <v>6.4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6.4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>
      <c r="A22" s="20"/>
      <c r="B22" s="60" t="s">
        <v>74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4"/>
        <v>0</v>
      </c>
      <c r="T22" s="75">
        <f>SUM(T23:T31)</f>
        <v>0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0</v>
      </c>
      <c r="X22" s="75">
        <f t="shared" ref="X22" si="11">SUM(X23:X31)</f>
        <v>0</v>
      </c>
      <c r="Y22" s="75">
        <f t="shared" ref="Y22" si="12">SUM(Y23:Y31)</f>
        <v>0</v>
      </c>
    </row>
    <row r="23" spans="1:25" ht="28.5" customHeight="1">
      <c r="A23" s="20">
        <v>3</v>
      </c>
      <c r="B23" s="21" t="s">
        <v>30</v>
      </c>
      <c r="C23" s="22">
        <v>12.05</v>
      </c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12.05</v>
      </c>
      <c r="R23" s="79"/>
      <c r="S23" s="23">
        <f t="shared" si="4"/>
        <v>0</v>
      </c>
      <c r="T23" s="85"/>
      <c r="U23" s="85"/>
      <c r="V23" s="85"/>
      <c r="W23" s="23">
        <f>S23*T23+U23+V23</f>
        <v>0</v>
      </c>
      <c r="X23" s="23">
        <f t="shared" ref="X23:X30" si="14">W23/0.701</f>
        <v>0</v>
      </c>
      <c r="Y23" s="23">
        <f>X23+(X23*17.9%)</f>
        <v>0</v>
      </c>
    </row>
    <row r="24" spans="1:25">
      <c r="A24" s="20">
        <v>4</v>
      </c>
      <c r="B24" s="21" t="s">
        <v>31</v>
      </c>
      <c r="C24" s="22">
        <v>10.77</v>
      </c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10.77</v>
      </c>
      <c r="R24" s="79"/>
      <c r="S24" s="23">
        <f t="shared" si="4"/>
        <v>0</v>
      </c>
      <c r="T24" s="85"/>
      <c r="U24" s="85"/>
      <c r="V24" s="85"/>
      <c r="W24" s="23">
        <f t="shared" ref="W24:W31" si="15">S24*T24+U24+V24</f>
        <v>0</v>
      </c>
      <c r="X24" s="23">
        <f t="shared" si="14"/>
        <v>0</v>
      </c>
      <c r="Y24" s="23">
        <f t="shared" ref="Y24:Y31" si="16">X24+(X24*17.9%)</f>
        <v>0</v>
      </c>
    </row>
    <row r="25" spans="1:25" ht="29.25">
      <c r="A25" s="20">
        <v>5</v>
      </c>
      <c r="B25" s="24" t="s">
        <v>32</v>
      </c>
      <c r="C25" s="22">
        <v>10.45</v>
      </c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10.45</v>
      </c>
      <c r="R25" s="79"/>
      <c r="S25" s="23">
        <f t="shared" si="4"/>
        <v>0</v>
      </c>
      <c r="T25" s="85"/>
      <c r="U25" s="85"/>
      <c r="V25" s="85"/>
      <c r="W25" s="23">
        <f t="shared" si="15"/>
        <v>0</v>
      </c>
      <c r="X25" s="23">
        <f t="shared" si="14"/>
        <v>0</v>
      </c>
      <c r="Y25" s="23">
        <f t="shared" si="16"/>
        <v>0</v>
      </c>
    </row>
    <row r="26" spans="1:25" ht="27" customHeight="1">
      <c r="A26" s="20">
        <v>6</v>
      </c>
      <c r="B26" s="21" t="s">
        <v>33</v>
      </c>
      <c r="C26" s="22">
        <v>9.91</v>
      </c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9.91</v>
      </c>
      <c r="R26" s="79"/>
      <c r="S26" s="23">
        <f t="shared" si="4"/>
        <v>0</v>
      </c>
      <c r="T26" s="85"/>
      <c r="U26" s="85"/>
      <c r="V26" s="85"/>
      <c r="W26" s="23">
        <f t="shared" si="15"/>
        <v>0</v>
      </c>
      <c r="X26" s="23">
        <f t="shared" si="14"/>
        <v>0</v>
      </c>
      <c r="Y26" s="23">
        <f t="shared" si="16"/>
        <v>0</v>
      </c>
    </row>
    <row r="27" spans="1:25">
      <c r="A27" s="20">
        <v>7</v>
      </c>
      <c r="B27" s="21" t="s">
        <v>34</v>
      </c>
      <c r="C27" s="22">
        <v>8.9499999999999993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8.9499999999999993</v>
      </c>
      <c r="R27" s="79"/>
      <c r="S27" s="23">
        <f t="shared" si="4"/>
        <v>0</v>
      </c>
      <c r="T27" s="85"/>
      <c r="U27" s="85"/>
      <c r="V27" s="85"/>
      <c r="W27" s="23">
        <f t="shared" si="15"/>
        <v>0</v>
      </c>
      <c r="X27" s="23">
        <f t="shared" si="14"/>
        <v>0</v>
      </c>
      <c r="Y27" s="23">
        <f t="shared" si="16"/>
        <v>0</v>
      </c>
    </row>
    <row r="28" spans="1:25" ht="29.25">
      <c r="A28" s="20">
        <v>8</v>
      </c>
      <c r="B28" s="24" t="s">
        <v>35</v>
      </c>
      <c r="C28" s="22">
        <v>8.85</v>
      </c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8.85</v>
      </c>
      <c r="R28" s="79"/>
      <c r="S28" s="23">
        <f t="shared" si="4"/>
        <v>0</v>
      </c>
      <c r="T28" s="85"/>
      <c r="U28" s="85"/>
      <c r="V28" s="85"/>
      <c r="W28" s="23">
        <f t="shared" si="15"/>
        <v>0</v>
      </c>
      <c r="X28" s="23">
        <f t="shared" si="14"/>
        <v>0</v>
      </c>
      <c r="Y28" s="23">
        <f t="shared" si="16"/>
        <v>0</v>
      </c>
    </row>
    <row r="29" spans="1:25">
      <c r="A29" s="20">
        <v>9</v>
      </c>
      <c r="B29" s="21" t="s">
        <v>36</v>
      </c>
      <c r="C29" s="22">
        <v>8.74</v>
      </c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8.74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>
      <c r="A30" s="20">
        <v>10</v>
      </c>
      <c r="B30" s="21" t="s">
        <v>37</v>
      </c>
      <c r="C30" s="22">
        <v>8</v>
      </c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8</v>
      </c>
      <c r="R30" s="79"/>
      <c r="S30" s="23">
        <f t="shared" si="4"/>
        <v>0</v>
      </c>
      <c r="T30" s="85"/>
      <c r="U30" s="85"/>
      <c r="V30" s="85"/>
      <c r="W30" s="23">
        <f t="shared" si="15"/>
        <v>0</v>
      </c>
      <c r="X30" s="23">
        <f t="shared" si="14"/>
        <v>0</v>
      </c>
      <c r="Y30" s="23">
        <f t="shared" si="16"/>
        <v>0</v>
      </c>
    </row>
    <row r="31" spans="1:25">
      <c r="A31" s="20">
        <v>11</v>
      </c>
      <c r="B31" s="21" t="s">
        <v>38</v>
      </c>
      <c r="C31" s="22">
        <v>6.4</v>
      </c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6.4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>
      <c r="A32" s="25">
        <v>12</v>
      </c>
      <c r="B32" s="26" t="s">
        <v>51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 t="shared" ref="T32:Y32" si="17">T10+T22</f>
        <v>0</v>
      </c>
      <c r="U32" s="30">
        <f t="shared" si="17"/>
        <v>0</v>
      </c>
      <c r="V32" s="30">
        <f t="shared" si="17"/>
        <v>0</v>
      </c>
      <c r="W32" s="30">
        <f t="shared" si="17"/>
        <v>0</v>
      </c>
      <c r="X32" s="30">
        <f t="shared" si="17"/>
        <v>0</v>
      </c>
      <c r="Y32" s="30">
        <f t="shared" si="17"/>
        <v>0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2" t="s">
        <v>82</v>
      </c>
      <c r="U34" s="173"/>
      <c r="V34" s="43" t="s">
        <v>27</v>
      </c>
      <c r="W34" s="19" t="s">
        <v>4</v>
      </c>
      <c r="X34" s="78" t="s">
        <v>84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4">
        <f>W32</f>
        <v>0</v>
      </c>
      <c r="U35" s="175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sheet="1" objects="1" scenarios="1"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="90" zoomScaleNormal="90" workbookViewId="0">
      <selection activeCell="A2" sqref="A2:B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>
      <c r="A2" s="151" t="s">
        <v>139</v>
      </c>
      <c r="B2" s="151"/>
      <c r="C2" s="152"/>
      <c r="D2" s="152"/>
      <c r="E2" s="152"/>
      <c r="F2" s="65"/>
      <c r="G2" s="8"/>
      <c r="H2" s="8"/>
    </row>
    <row r="3" spans="1:10" ht="15.75">
      <c r="I3" s="113"/>
    </row>
    <row r="4" spans="1:10" ht="15.75">
      <c r="B4" s="15" t="s">
        <v>115</v>
      </c>
      <c r="C4" s="15"/>
      <c r="D4" s="15"/>
      <c r="E4" s="15"/>
      <c r="F4" s="15"/>
      <c r="G4" s="15"/>
      <c r="H4" s="15"/>
      <c r="I4" s="15"/>
      <c r="J4" s="15"/>
    </row>
    <row r="5" spans="1:10" ht="15.7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B6" s="119" t="s">
        <v>114</v>
      </c>
    </row>
    <row r="7" spans="1:10" ht="18.75">
      <c r="A7" s="184" t="s">
        <v>3</v>
      </c>
      <c r="B7" s="184" t="s">
        <v>0</v>
      </c>
      <c r="C7" s="187">
        <v>2016</v>
      </c>
      <c r="D7" s="188"/>
      <c r="E7" s="140" t="s">
        <v>117</v>
      </c>
      <c r="F7" s="187">
        <v>2017</v>
      </c>
      <c r="G7" s="188"/>
      <c r="H7" s="180" t="s">
        <v>137</v>
      </c>
      <c r="I7" s="181"/>
    </row>
    <row r="8" spans="1:10" ht="38.25" customHeight="1">
      <c r="A8" s="185"/>
      <c r="B8" s="185"/>
      <c r="C8" s="189" t="s">
        <v>116</v>
      </c>
      <c r="D8" s="191" t="s">
        <v>119</v>
      </c>
      <c r="E8" s="141"/>
      <c r="F8" s="189" t="s">
        <v>118</v>
      </c>
      <c r="G8" s="191" t="s">
        <v>130</v>
      </c>
      <c r="H8" s="182"/>
      <c r="I8" s="183"/>
    </row>
    <row r="9" spans="1:10" s="51" customFormat="1" ht="75" customHeight="1">
      <c r="A9" s="186"/>
      <c r="B9" s="186"/>
      <c r="C9" s="190"/>
      <c r="D9" s="192"/>
      <c r="E9" s="142"/>
      <c r="F9" s="190"/>
      <c r="G9" s="192"/>
      <c r="H9" s="78" t="s">
        <v>132</v>
      </c>
      <c r="I9" s="120" t="s">
        <v>133</v>
      </c>
    </row>
    <row r="10" spans="1:10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10" ht="29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10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10" ht="57.75">
      <c r="A13" s="145">
        <v>3</v>
      </c>
      <c r="B13" s="9" t="s">
        <v>69</v>
      </c>
      <c r="C13" s="54">
        <f>SUM(C14:C18)</f>
        <v>0</v>
      </c>
      <c r="D13" s="54">
        <f t="shared" ref="D13:I13" si="0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10">
      <c r="A14" s="145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10">
      <c r="A15" s="145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10">
      <c r="A16" s="145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16">
      <c r="A17" s="145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16">
      <c r="A18" s="145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16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16" ht="29.25">
      <c r="A22" s="145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>
      <c r="A23" s="145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16">
      <c r="A24" s="145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16">
      <c r="A25" s="145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16">
      <c r="A26" s="145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16" ht="31.5">
      <c r="A27" s="43">
        <v>8</v>
      </c>
      <c r="B27" s="55" t="s">
        <v>50</v>
      </c>
      <c r="C27" s="55">
        <f>C11+C12+C13+C19+C20+C21+C22</f>
        <v>0</v>
      </c>
      <c r="D27" s="55">
        <f t="shared" ref="D27:I27" si="2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sheet="1" objects="1" scenarios="1"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N11" sqref="N11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>
      <c r="A2" s="151" t="s">
        <v>139</v>
      </c>
      <c r="B2" s="151"/>
      <c r="C2" s="152"/>
      <c r="D2" s="152"/>
      <c r="E2" s="152"/>
      <c r="F2" s="65"/>
      <c r="G2" s="8"/>
      <c r="H2" s="8"/>
    </row>
    <row r="3" spans="1:14" ht="15.75">
      <c r="I3" s="113"/>
    </row>
    <row r="4" spans="1:14" ht="15.75">
      <c r="C4" s="143" t="s">
        <v>136</v>
      </c>
      <c r="D4" s="143"/>
      <c r="E4" s="143"/>
      <c r="F4" s="143"/>
      <c r="G4" s="143"/>
      <c r="H4" s="143"/>
      <c r="I4" s="143"/>
      <c r="J4" s="143"/>
      <c r="K4" s="143"/>
      <c r="L4" s="143"/>
    </row>
    <row r="6" spans="1:14" ht="18.75">
      <c r="B6" s="115" t="s">
        <v>113</v>
      </c>
      <c r="C6" s="153">
        <v>2015</v>
      </c>
      <c r="D6" s="153"/>
      <c r="E6" s="153"/>
      <c r="F6" s="153"/>
      <c r="G6" s="153">
        <v>2016</v>
      </c>
      <c r="H6" s="153"/>
      <c r="I6" s="153"/>
      <c r="J6" s="153"/>
      <c r="K6" s="187">
        <v>2017</v>
      </c>
      <c r="L6" s="193"/>
      <c r="M6" s="193"/>
      <c r="N6" s="188"/>
    </row>
    <row r="7" spans="1:14" s="51" customFormat="1" ht="100.5" customHeight="1">
      <c r="A7" s="122" t="s">
        <v>3</v>
      </c>
      <c r="B7" s="122" t="s">
        <v>0</v>
      </c>
      <c r="C7" s="48" t="s">
        <v>121</v>
      </c>
      <c r="D7" s="64" t="s">
        <v>120</v>
      </c>
      <c r="E7" s="64" t="s">
        <v>122</v>
      </c>
      <c r="F7" s="64" t="s">
        <v>123</v>
      </c>
      <c r="G7" s="64" t="s">
        <v>124</v>
      </c>
      <c r="H7" s="64" t="s">
        <v>120</v>
      </c>
      <c r="I7" s="64" t="s">
        <v>125</v>
      </c>
      <c r="J7" s="64" t="s">
        <v>123</v>
      </c>
      <c r="K7" s="118" t="s">
        <v>126</v>
      </c>
      <c r="L7" s="118" t="s">
        <v>127</v>
      </c>
      <c r="M7" s="118" t="s">
        <v>129</v>
      </c>
      <c r="N7" s="118" t="s">
        <v>128</v>
      </c>
    </row>
    <row r="8" spans="1:14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>
      <c r="A11" s="145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t="shared" ref="E11:N11" si="0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>
      <c r="A12" s="145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>
      <c r="A13" s="145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>
      <c r="A14" s="145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>
      <c r="A15" s="145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>
      <c r="A16" s="145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9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9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9" ht="29.25">
      <c r="A20" s="145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>
      <c r="A21" s="145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9">
      <c r="A22" s="145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9">
      <c r="A23" s="145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9">
      <c r="A24" s="145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9" ht="31.5">
      <c r="A25" s="43">
        <v>8</v>
      </c>
      <c r="B25" s="55" t="s">
        <v>48</v>
      </c>
      <c r="C25" s="55">
        <f>C9+C10+C11+C17+C18+C19+C20</f>
        <v>0</v>
      </c>
      <c r="D25" s="55">
        <f t="shared" ref="D25:N25" si="2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sheet="1" objects="1" scenarios="1"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Branka</cp:lastModifiedBy>
  <cp:lastPrinted>2016-11-07T14:10:32Z</cp:lastPrinted>
  <dcterms:created xsi:type="dcterms:W3CDTF">2015-10-27T15:40:46Z</dcterms:created>
  <dcterms:modified xsi:type="dcterms:W3CDTF">2016-11-18T08:38:58Z</dcterms:modified>
</cp:coreProperties>
</file>